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jillkelly/Desktop/Bareology/Wholesales/"/>
    </mc:Choice>
  </mc:AlternateContent>
  <xr:revisionPtr revIDLastSave="0" documentId="8_{48C3AC46-9128-6C47-BE9F-13FBC19D2B7D}" xr6:coauthVersionLast="47" xr6:coauthVersionMax="47" xr10:uidLastSave="{00000000-0000-0000-0000-000000000000}"/>
  <bookViews>
    <workbookView xWindow="4260" yWindow="500" windowWidth="24160" windowHeight="15940" xr2:uid="{FAF0B94D-412D-0F4E-AFF9-8511F31F328B}"/>
  </bookViews>
  <sheets>
    <sheet name="Wholesale Ord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 l="1"/>
  <c r="J30" i="1"/>
  <c r="J11" i="1"/>
  <c r="K11" i="1"/>
  <c r="J12" i="1"/>
  <c r="K12" i="1"/>
  <c r="J13" i="1"/>
  <c r="K13" i="1"/>
  <c r="J14" i="1"/>
  <c r="K14" i="1"/>
  <c r="J15" i="1"/>
  <c r="K15" i="1"/>
  <c r="J16" i="1"/>
  <c r="K16" i="1"/>
  <c r="E2" i="1"/>
  <c r="J10" i="1"/>
  <c r="J8" i="1"/>
  <c r="I30" i="1"/>
  <c r="H11" i="1"/>
  <c r="H12" i="1"/>
  <c r="H13" i="1"/>
  <c r="H14" i="1"/>
  <c r="H15" i="1"/>
  <c r="H16" i="1"/>
  <c r="H17" i="1"/>
  <c r="K17" i="1" s="1"/>
  <c r="H18" i="1"/>
  <c r="K18" i="1" s="1"/>
  <c r="H19" i="1"/>
  <c r="K19" i="1" s="1"/>
  <c r="H20" i="1"/>
  <c r="K20" i="1" s="1"/>
  <c r="H21" i="1"/>
  <c r="K21" i="1" s="1"/>
  <c r="H22" i="1"/>
  <c r="K22" i="1" s="1"/>
  <c r="H23" i="1"/>
  <c r="K23" i="1" s="1"/>
  <c r="H24" i="1"/>
  <c r="K24" i="1" s="1"/>
  <c r="H25" i="1"/>
  <c r="K25" i="1" s="1"/>
  <c r="H26" i="1"/>
  <c r="K26" i="1" s="1"/>
  <c r="H27" i="1"/>
  <c r="K27" i="1" s="1"/>
  <c r="H28" i="1"/>
  <c r="K28" i="1" s="1"/>
  <c r="H29" i="1"/>
  <c r="K29" i="1" s="1"/>
  <c r="G11" i="1"/>
  <c r="G12" i="1"/>
  <c r="G13" i="1"/>
  <c r="G14" i="1"/>
  <c r="G15" i="1"/>
  <c r="G16" i="1"/>
  <c r="G17" i="1"/>
  <c r="J17" i="1" s="1"/>
  <c r="G18" i="1"/>
  <c r="J18" i="1" s="1"/>
  <c r="G19" i="1"/>
  <c r="J19" i="1" s="1"/>
  <c r="G20" i="1"/>
  <c r="J20" i="1" s="1"/>
  <c r="G21" i="1"/>
  <c r="J21" i="1" s="1"/>
  <c r="G22" i="1"/>
  <c r="J22" i="1" s="1"/>
  <c r="G23" i="1"/>
  <c r="J23" i="1" s="1"/>
  <c r="G24" i="1"/>
  <c r="J24" i="1" s="1"/>
  <c r="G25" i="1"/>
  <c r="J25" i="1" s="1"/>
  <c r="G26" i="1"/>
  <c r="J26" i="1" s="1"/>
  <c r="G27" i="1"/>
  <c r="J27" i="1" s="1"/>
  <c r="G28" i="1"/>
  <c r="J28" i="1" s="1"/>
  <c r="G29" i="1"/>
  <c r="J29" i="1" s="1"/>
  <c r="H9" i="1"/>
  <c r="K9" i="1" s="1"/>
  <c r="H10" i="1"/>
  <c r="K10" i="1" s="1"/>
  <c r="H8" i="1"/>
  <c r="K8" i="1" s="1"/>
  <c r="G9" i="1"/>
  <c r="J9" i="1" s="1"/>
  <c r="G10" i="1"/>
  <c r="G8" i="1"/>
</calcChain>
</file>

<file path=xl/sharedStrings.xml><?xml version="1.0" encoding="utf-8"?>
<sst xmlns="http://schemas.openxmlformats.org/spreadsheetml/2006/main" count="119" uniqueCount="63">
  <si>
    <t>DESCRIPTION</t>
  </si>
  <si>
    <t>QTY TO ORDER</t>
  </si>
  <si>
    <t>UPC</t>
  </si>
  <si>
    <t>REJUVENATE FACE OIL</t>
  </si>
  <si>
    <t>SIZE</t>
  </si>
  <si>
    <t>30ML</t>
  </si>
  <si>
    <t>50ML</t>
  </si>
  <si>
    <t>5ML</t>
  </si>
  <si>
    <t>BALANCE</t>
  </si>
  <si>
    <t>SKU</t>
  </si>
  <si>
    <t>MSRP</t>
  </si>
  <si>
    <t>SMALL BUSINESS DISCOUNT (30%)</t>
  </si>
  <si>
    <t>WHOLESALER DISCOUNT (50%)</t>
  </si>
  <si>
    <t>GLOW</t>
  </si>
  <si>
    <t>GROUNDED</t>
  </si>
  <si>
    <t>Nourish &amp; Grow Hair Oil</t>
  </si>
  <si>
    <t>Original</t>
  </si>
  <si>
    <t>100ML</t>
  </si>
  <si>
    <t>Wooden Comb</t>
  </si>
  <si>
    <t>Fin</t>
  </si>
  <si>
    <t>Classic</t>
  </si>
  <si>
    <t>N/A</t>
  </si>
  <si>
    <t>SILK-lined Toque</t>
  </si>
  <si>
    <t>Large</t>
  </si>
  <si>
    <t>SILK-lined Ball Cap</t>
  </si>
  <si>
    <t>Black on Tan</t>
  </si>
  <si>
    <t>Black on Black</t>
  </si>
  <si>
    <t>Green on Black</t>
  </si>
  <si>
    <t>CATALOG PAGE NO.</t>
  </si>
  <si>
    <t>Orders $500 - $999</t>
  </si>
  <si>
    <t>Orders $1000 +</t>
  </si>
  <si>
    <t>AT 30% DISC.</t>
  </si>
  <si>
    <t>AT 50% DISC.</t>
  </si>
  <si>
    <t>-</t>
  </si>
  <si>
    <r>
      <t>Note:</t>
    </r>
    <r>
      <rPr>
        <sz val="12"/>
        <color theme="1"/>
        <rFont val="Aptos Narrow"/>
        <family val="2"/>
        <scheme val="minor"/>
      </rPr>
      <t xml:space="preserve"> The order total highlighted in pink or purple indicates your discount level. Please ensure your total falls within the range shown in the corresponding coloured boxes above to qualify for either </t>
    </r>
    <r>
      <rPr>
        <b/>
        <sz val="12"/>
        <color theme="1"/>
        <rFont val="Aptos Narrow"/>
        <family val="2"/>
        <scheme val="minor"/>
      </rPr>
      <t>30% or 50% off</t>
    </r>
    <r>
      <rPr>
        <sz val="12"/>
        <color theme="1"/>
        <rFont val="Aptos Narrow"/>
        <family val="2"/>
        <scheme val="minor"/>
      </rPr>
      <t>.</t>
    </r>
  </si>
  <si>
    <t>Order Date</t>
  </si>
  <si>
    <t>Business Name</t>
  </si>
  <si>
    <t>AROMA OR COLOUR</t>
  </si>
  <si>
    <t>Black on Green</t>
  </si>
  <si>
    <t>SILK-lined Ball Cap* PONYTAIL</t>
  </si>
  <si>
    <t>BBCAP0002</t>
  </si>
  <si>
    <t>BBCAP0001</t>
  </si>
  <si>
    <t>BBCAP0003</t>
  </si>
  <si>
    <t>BBTAP0007</t>
  </si>
  <si>
    <t>BBTAP0006</t>
  </si>
  <si>
    <t>BBTAP0005</t>
  </si>
  <si>
    <t>BBTAP0004</t>
  </si>
  <si>
    <t>BBWCA0001</t>
  </si>
  <si>
    <t>BBWCA0002</t>
  </si>
  <si>
    <t>BBRJ030BA</t>
  </si>
  <si>
    <t>BBRJ050BA</t>
  </si>
  <si>
    <t>BBRJ005BA</t>
  </si>
  <si>
    <t>BBRJ030GL</t>
  </si>
  <si>
    <t>BBRJ050GL</t>
  </si>
  <si>
    <t>BBRJ005GL</t>
  </si>
  <si>
    <t>BBRJ030GR</t>
  </si>
  <si>
    <t>BBRJ050GR</t>
  </si>
  <si>
    <t>BBRJ005GR</t>
  </si>
  <si>
    <t>BBNGH0030</t>
  </si>
  <si>
    <t>BBNGH0050</t>
  </si>
  <si>
    <t>BBNGH0100</t>
  </si>
  <si>
    <t>BBNGH0005</t>
  </si>
  <si>
    <t>ENTER YOUR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</si>
</sst>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_);[Red]\(0\)"/>
  </numFmts>
  <fonts count="6" x14ac:knownFonts="1">
    <font>
      <sz val="12"/>
      <color theme="1"/>
      <name val="Aptos Narrow"/>
      <family val="2"/>
      <scheme val="minor"/>
    </font>
    <font>
      <b/>
      <sz val="12"/>
      <color theme="1"/>
      <name val="Aptos Narrow"/>
      <family val="2"/>
      <scheme val="minor"/>
    </font>
    <font>
      <sz val="11"/>
      <color theme="1"/>
      <name val="Aptos Narrow"/>
      <scheme val="minor"/>
    </font>
    <font>
      <b/>
      <u/>
      <sz val="11"/>
      <color theme="1"/>
      <name val="Aptos Narrow"/>
    </font>
    <font>
      <sz val="10"/>
      <name val="Helvetica"/>
      <family val="2"/>
    </font>
    <font>
      <b/>
      <sz val="12"/>
      <color theme="1"/>
      <name val="Aptos Narrow"/>
      <scheme val="minor"/>
    </font>
  </fonts>
  <fills count="13">
    <fill>
      <patternFill patternType="none"/>
    </fill>
    <fill>
      <patternFill patternType="gray125"/>
    </fill>
    <fill>
      <patternFill patternType="solid">
        <fgColor rgb="FFD9F2D0"/>
        <bgColor rgb="FFD9F2D0"/>
      </patternFill>
    </fill>
    <fill>
      <patternFill patternType="solid">
        <fgColor rgb="FFCAEDFB"/>
        <bgColor rgb="FFCAEDFB"/>
      </patternFill>
    </fill>
    <fill>
      <patternFill patternType="solid">
        <fgColor rgb="FFFFFF00"/>
        <bgColor rgb="FFFFFF00"/>
      </patternFill>
    </fill>
    <fill>
      <patternFill patternType="solid">
        <fgColor theme="5" tint="0.79998168889431442"/>
        <bgColor indexed="64"/>
      </patternFill>
    </fill>
    <fill>
      <patternFill patternType="solid">
        <fgColor theme="5" tint="0.79998168889431442"/>
        <bgColor rgb="FFFAE2D5"/>
      </patternFill>
    </fill>
    <fill>
      <patternFill patternType="solid">
        <fgColor theme="8" tint="0.79998168889431442"/>
        <bgColor indexed="64"/>
      </patternFill>
    </fill>
    <fill>
      <patternFill patternType="solid">
        <fgColor theme="8" tint="0.79998168889431442"/>
        <bgColor rgb="FFF1CEEE"/>
      </patternFill>
    </fill>
    <fill>
      <patternFill patternType="solid">
        <fgColor theme="5" tint="0.79998168889431442"/>
        <bgColor rgb="FFFFFF00"/>
      </patternFill>
    </fill>
    <fill>
      <patternFill patternType="solid">
        <fgColor theme="8" tint="0.79998168889431442"/>
        <bgColor rgb="FFFFFF00"/>
      </patternFill>
    </fill>
    <fill>
      <patternFill patternType="solid">
        <fgColor theme="2"/>
        <bgColor indexed="64"/>
      </patternFill>
    </fill>
    <fill>
      <patternFill patternType="solid">
        <fgColor rgb="FFFFFF0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s>
  <cellStyleXfs count="1">
    <xf numFmtId="0" fontId="0" fillId="0" borderId="0"/>
  </cellStyleXfs>
  <cellXfs count="37">
    <xf numFmtId="0" fontId="0" fillId="0" borderId="0" xfId="0"/>
    <xf numFmtId="49" fontId="2" fillId="0" borderId="0" xfId="0" applyNumberFormat="1" applyFont="1"/>
    <xf numFmtId="1" fontId="3" fillId="2" borderId="1" xfId="0" applyNumberFormat="1"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0" fontId="4" fillId="0" borderId="0" xfId="0" applyFont="1"/>
    <xf numFmtId="0" fontId="0" fillId="0" borderId="0" xfId="0" applyAlignment="1">
      <alignment wrapText="1"/>
    </xf>
    <xf numFmtId="0" fontId="0" fillId="0" borderId="0" xfId="0" applyAlignment="1">
      <alignment horizontal="center"/>
    </xf>
    <xf numFmtId="0" fontId="5" fillId="0" borderId="0" xfId="0" applyFont="1"/>
    <xf numFmtId="0" fontId="5" fillId="7" borderId="4" xfId="0" applyFont="1" applyFill="1" applyBorder="1" applyAlignment="1">
      <alignment horizontal="center"/>
    </xf>
    <xf numFmtId="164" fontId="3" fillId="3" borderId="2" xfId="0" applyNumberFormat="1" applyFont="1" applyFill="1" applyBorder="1" applyAlignment="1">
      <alignment horizontal="center" vertical="center" wrapText="1"/>
    </xf>
    <xf numFmtId="0" fontId="5" fillId="5" borderId="4" xfId="0" applyFont="1" applyFill="1" applyBorder="1" applyAlignment="1">
      <alignment horizontal="center"/>
    </xf>
    <xf numFmtId="1" fontId="3" fillId="6" borderId="4" xfId="0" applyNumberFormat="1" applyFont="1" applyFill="1" applyBorder="1" applyAlignment="1">
      <alignment horizontal="center" vertical="center" wrapText="1"/>
    </xf>
    <xf numFmtId="8" fontId="0" fillId="0" borderId="0" xfId="0" applyNumberFormat="1" applyAlignment="1">
      <alignment horizontal="center"/>
    </xf>
    <xf numFmtId="165" fontId="0" fillId="0" borderId="0" xfId="0" applyNumberFormat="1" applyAlignment="1">
      <alignment horizontal="center"/>
    </xf>
    <xf numFmtId="49" fontId="3" fillId="9" borderId="5" xfId="0" applyNumberFormat="1" applyFont="1" applyFill="1" applyBorder="1" applyAlignment="1">
      <alignment horizontal="center" vertical="center" wrapText="1"/>
    </xf>
    <xf numFmtId="8" fontId="0" fillId="0" borderId="6" xfId="0" applyNumberFormat="1" applyBorder="1" applyAlignment="1">
      <alignment horizontal="center"/>
    </xf>
    <xf numFmtId="49" fontId="3" fillId="10" borderId="5" xfId="0" applyNumberFormat="1" applyFont="1" applyFill="1" applyBorder="1" applyAlignment="1">
      <alignment horizontal="center" vertical="center" wrapText="1"/>
    </xf>
    <xf numFmtId="1" fontId="3" fillId="8" borderId="8"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0" fontId="0" fillId="0" borderId="6" xfId="0" applyBorder="1" applyAlignment="1">
      <alignment horizontal="center"/>
    </xf>
    <xf numFmtId="0" fontId="0" fillId="0" borderId="7" xfId="0" applyBorder="1"/>
    <xf numFmtId="14" fontId="0" fillId="0" borderId="0" xfId="0" applyNumberFormat="1"/>
    <xf numFmtId="0" fontId="0" fillId="11" borderId="0" xfId="0" applyFill="1" applyAlignment="1">
      <alignment horizontal="center"/>
    </xf>
    <xf numFmtId="0" fontId="0" fillId="11" borderId="0" xfId="0" applyFill="1"/>
    <xf numFmtId="8" fontId="0" fillId="11" borderId="0" xfId="0" applyNumberFormat="1" applyFill="1" applyAlignment="1">
      <alignment horizontal="center"/>
    </xf>
    <xf numFmtId="0" fontId="0" fillId="11" borderId="6" xfId="0" applyFill="1" applyBorder="1" applyAlignment="1">
      <alignment horizontal="center"/>
    </xf>
    <xf numFmtId="8" fontId="0" fillId="11" borderId="6" xfId="0" applyNumberFormat="1" applyFill="1" applyBorder="1" applyAlignment="1">
      <alignment horizontal="center"/>
    </xf>
    <xf numFmtId="165" fontId="0" fillId="11" borderId="0" xfId="0" applyNumberFormat="1" applyFill="1" applyAlignment="1">
      <alignment horizontal="center"/>
    </xf>
    <xf numFmtId="0" fontId="0" fillId="0" borderId="0" xfId="0" applyFill="1" applyAlignment="1">
      <alignment horizontal="center"/>
    </xf>
    <xf numFmtId="0" fontId="0" fillId="0" borderId="0" xfId="0" applyFill="1"/>
    <xf numFmtId="8" fontId="0" fillId="0" borderId="0" xfId="0" applyNumberFormat="1" applyFill="1" applyAlignment="1">
      <alignment horizontal="center"/>
    </xf>
    <xf numFmtId="165" fontId="0" fillId="0" borderId="0" xfId="0" applyNumberFormat="1" applyFill="1" applyAlignment="1">
      <alignment horizontal="center"/>
    </xf>
    <xf numFmtId="8" fontId="0" fillId="5" borderId="7" xfId="0" applyNumberFormat="1" applyFill="1" applyBorder="1"/>
    <xf numFmtId="8" fontId="0" fillId="7" borderId="7" xfId="0" applyNumberFormat="1" applyFill="1" applyBorder="1"/>
    <xf numFmtId="0" fontId="0" fillId="12" borderId="0" xfId="0" applyFill="1"/>
    <xf numFmtId="0" fontId="1" fillId="0" borderId="0" xfId="0" applyFont="1" applyAlignment="1">
      <alignment vertical="top" wrapText="1"/>
    </xf>
    <xf numFmtId="0" fontId="1" fillId="1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228600</xdr:colOff>
      <xdr:row>0</xdr:row>
      <xdr:rowOff>85725</xdr:rowOff>
    </xdr:from>
    <xdr:ext cx="266700" cy="514350"/>
    <xdr:sp macro="" textlink="">
      <xdr:nvSpPr>
        <xdr:cNvPr id="2" name="Shape 3">
          <a:extLst>
            <a:ext uri="{FF2B5EF4-FFF2-40B4-BE49-F238E27FC236}">
              <a16:creationId xmlns:a16="http://schemas.microsoft.com/office/drawing/2014/main" id="{39674964-441E-E148-BFBD-35AF53A21C89}"/>
            </a:ext>
          </a:extLst>
        </xdr:cNvPr>
        <xdr:cNvSpPr/>
      </xdr:nvSpPr>
      <xdr:spPr>
        <a:xfrm flipH="1">
          <a:off x="13246100" y="85725"/>
          <a:ext cx="266700" cy="514350"/>
        </a:xfrm>
        <a:prstGeom prst="downArrow">
          <a:avLst>
            <a:gd name="adj1" fmla="val 50000"/>
            <a:gd name="adj2" fmla="val 50000"/>
          </a:avLst>
        </a:prstGeom>
        <a:solidFill>
          <a:srgbClr val="FF0000"/>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rgbClr val="FF0000"/>
            </a:solidFill>
          </a:endParaRPr>
        </a:p>
      </xdr:txBody>
    </xdr:sp>
    <xdr:clientData fLocksWithSheet="0"/>
  </xdr:oneCellAnchor>
  <xdr:twoCellAnchor editAs="oneCell">
    <xdr:from>
      <xdr:col>0</xdr:col>
      <xdr:colOff>228600</xdr:colOff>
      <xdr:row>1</xdr:row>
      <xdr:rowOff>0</xdr:rowOff>
    </xdr:from>
    <xdr:to>
      <xdr:col>2</xdr:col>
      <xdr:colOff>1003300</xdr:colOff>
      <xdr:row>4</xdr:row>
      <xdr:rowOff>124641</xdr:rowOff>
    </xdr:to>
    <xdr:pic>
      <xdr:nvPicPr>
        <xdr:cNvPr id="4" name="Picture 3">
          <a:extLst>
            <a:ext uri="{FF2B5EF4-FFF2-40B4-BE49-F238E27FC236}">
              <a16:creationId xmlns:a16="http://schemas.microsoft.com/office/drawing/2014/main" id="{2C668A00-2932-893E-036F-BCF8BCA0BA0A}"/>
            </a:ext>
          </a:extLst>
        </xdr:cNvPr>
        <xdr:cNvPicPr>
          <a:picLocks noChangeAspect="1"/>
        </xdr:cNvPicPr>
      </xdr:nvPicPr>
      <xdr:blipFill>
        <a:blip xmlns:r="http://schemas.openxmlformats.org/officeDocument/2006/relationships" r:embed="rId1"/>
        <a:stretch>
          <a:fillRect/>
        </a:stretch>
      </xdr:blipFill>
      <xdr:spPr>
        <a:xfrm>
          <a:off x="228600" y="177800"/>
          <a:ext cx="2476500" cy="6580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2848-6260-4C4F-9830-3DB96801A749}">
  <dimension ref="A1:L37"/>
  <sheetViews>
    <sheetView tabSelected="1" workbookViewId="0">
      <selection activeCell="E32" sqref="E32"/>
    </sheetView>
  </sheetViews>
  <sheetFormatPr baseColWidth="10" defaultRowHeight="16" x14ac:dyDescent="0.2"/>
  <cols>
    <col min="2" max="2" width="11.5" bestFit="1" customWidth="1"/>
    <col min="3" max="3" width="25.83203125" bestFit="1" customWidth="1"/>
    <col min="4" max="4" width="14.1640625" bestFit="1" customWidth="1"/>
    <col min="5" max="5" width="13.33203125" bestFit="1" customWidth="1"/>
    <col min="7" max="7" width="16.6640625" bestFit="1" customWidth="1"/>
    <col min="8" max="8" width="20.33203125" bestFit="1" customWidth="1"/>
    <col min="12" max="12" width="15.6640625" bestFit="1" customWidth="1"/>
  </cols>
  <sheetData>
    <row r="1" spans="1:12" ht="14.25" customHeight="1" x14ac:dyDescent="0.2">
      <c r="I1" s="1"/>
      <c r="J1" s="1"/>
      <c r="K1" s="1"/>
    </row>
    <row r="2" spans="1:12" ht="14.25" customHeight="1" x14ac:dyDescent="0.2">
      <c r="D2" s="7" t="s">
        <v>35</v>
      </c>
      <c r="E2" s="21">
        <f ca="1">TODAY()</f>
        <v>46003</v>
      </c>
      <c r="I2" s="1"/>
      <c r="J2" s="1"/>
      <c r="K2" s="1"/>
    </row>
    <row r="3" spans="1:12" ht="14.25" customHeight="1" x14ac:dyDescent="0.2">
      <c r="D3" s="7" t="s">
        <v>36</v>
      </c>
      <c r="E3" s="34" t="s">
        <v>62</v>
      </c>
      <c r="F3" s="34"/>
      <c r="I3" s="1"/>
      <c r="J3" s="1"/>
      <c r="K3" s="1"/>
    </row>
    <row r="4" spans="1:12" ht="14.25" customHeight="1" x14ac:dyDescent="0.2">
      <c r="I4" s="1"/>
      <c r="J4" s="1"/>
      <c r="K4" s="1"/>
    </row>
    <row r="5" spans="1:12" ht="14.25" customHeight="1" x14ac:dyDescent="0.2">
      <c r="I5" s="1"/>
      <c r="J5" s="1"/>
      <c r="K5" s="1"/>
    </row>
    <row r="6" spans="1:12" ht="14.25" customHeight="1" x14ac:dyDescent="0.2">
      <c r="G6" s="10" t="s">
        <v>29</v>
      </c>
      <c r="H6" s="8" t="s">
        <v>30</v>
      </c>
      <c r="I6" s="1"/>
      <c r="J6" s="1"/>
      <c r="K6" s="1"/>
    </row>
    <row r="7" spans="1:12" s="5" customFormat="1" ht="32" x14ac:dyDescent="0.2">
      <c r="A7" s="2" t="s">
        <v>28</v>
      </c>
      <c r="B7" s="2" t="s">
        <v>9</v>
      </c>
      <c r="C7" s="2" t="s">
        <v>0</v>
      </c>
      <c r="D7" s="2" t="s">
        <v>37</v>
      </c>
      <c r="E7" s="2" t="s">
        <v>4</v>
      </c>
      <c r="F7" s="9" t="s">
        <v>10</v>
      </c>
      <c r="G7" s="11" t="s">
        <v>11</v>
      </c>
      <c r="H7" s="17" t="s">
        <v>12</v>
      </c>
      <c r="I7" s="18" t="s">
        <v>1</v>
      </c>
      <c r="J7" s="14" t="s">
        <v>31</v>
      </c>
      <c r="K7" s="16" t="s">
        <v>32</v>
      </c>
      <c r="L7" s="3" t="s">
        <v>2</v>
      </c>
    </row>
    <row r="8" spans="1:12" x14ac:dyDescent="0.2">
      <c r="A8" s="6">
        <v>3</v>
      </c>
      <c r="B8" t="s">
        <v>49</v>
      </c>
      <c r="C8" t="s">
        <v>3</v>
      </c>
      <c r="D8" t="s">
        <v>8</v>
      </c>
      <c r="E8" t="s">
        <v>5</v>
      </c>
      <c r="F8" s="12">
        <v>45</v>
      </c>
      <c r="G8" s="12">
        <f>F8*0.7</f>
        <v>31.499999999999996</v>
      </c>
      <c r="H8" s="12">
        <f>F8*0.5</f>
        <v>22.5</v>
      </c>
      <c r="I8" s="19"/>
      <c r="J8" s="15">
        <f>I8*G8</f>
        <v>0</v>
      </c>
      <c r="K8" s="15">
        <f>I8*H8</f>
        <v>0</v>
      </c>
      <c r="L8" s="13">
        <v>788792132900</v>
      </c>
    </row>
    <row r="9" spans="1:12" x14ac:dyDescent="0.2">
      <c r="A9" s="22">
        <v>3</v>
      </c>
      <c r="B9" s="23" t="s">
        <v>50</v>
      </c>
      <c r="C9" s="23" t="s">
        <v>3</v>
      </c>
      <c r="D9" s="23" t="s">
        <v>8</v>
      </c>
      <c r="E9" s="23" t="s">
        <v>6</v>
      </c>
      <c r="F9" s="24">
        <v>60</v>
      </c>
      <c r="G9" s="24">
        <f t="shared" ref="G9:G29" si="0">F9*0.7</f>
        <v>42</v>
      </c>
      <c r="H9" s="24">
        <f t="shared" ref="H9:H29" si="1">F9*0.5</f>
        <v>30</v>
      </c>
      <c r="I9" s="25"/>
      <c r="J9" s="26">
        <f t="shared" ref="J9:J10" si="2">I9*G9</f>
        <v>0</v>
      </c>
      <c r="K9" s="26">
        <f t="shared" ref="K9:K10" si="3">I9*H9</f>
        <v>0</v>
      </c>
      <c r="L9" s="27">
        <v>788792132894</v>
      </c>
    </row>
    <row r="10" spans="1:12" x14ac:dyDescent="0.2">
      <c r="A10" s="6">
        <v>3</v>
      </c>
      <c r="B10" t="s">
        <v>51</v>
      </c>
      <c r="C10" t="s">
        <v>3</v>
      </c>
      <c r="D10" t="s">
        <v>8</v>
      </c>
      <c r="E10" t="s">
        <v>7</v>
      </c>
      <c r="F10" s="12">
        <v>0</v>
      </c>
      <c r="G10" s="12">
        <f t="shared" si="0"/>
        <v>0</v>
      </c>
      <c r="H10" s="12">
        <f t="shared" si="1"/>
        <v>0</v>
      </c>
      <c r="I10" s="19"/>
      <c r="J10" s="15">
        <f t="shared" si="2"/>
        <v>0</v>
      </c>
      <c r="K10" s="15">
        <f t="shared" si="3"/>
        <v>0</v>
      </c>
      <c r="L10" s="6" t="s">
        <v>33</v>
      </c>
    </row>
    <row r="11" spans="1:12" x14ac:dyDescent="0.2">
      <c r="A11" s="22">
        <v>4</v>
      </c>
      <c r="B11" s="23" t="s">
        <v>52</v>
      </c>
      <c r="C11" s="23" t="s">
        <v>3</v>
      </c>
      <c r="D11" s="23" t="s">
        <v>13</v>
      </c>
      <c r="E11" s="23" t="s">
        <v>5</v>
      </c>
      <c r="F11" s="24">
        <v>45</v>
      </c>
      <c r="G11" s="24">
        <f t="shared" si="0"/>
        <v>31.499999999999996</v>
      </c>
      <c r="H11" s="24">
        <f t="shared" si="1"/>
        <v>22.5</v>
      </c>
      <c r="I11" s="25"/>
      <c r="J11" s="26">
        <f t="shared" ref="J11:J16" si="4">I11*G11</f>
        <v>0</v>
      </c>
      <c r="K11" s="26">
        <f t="shared" ref="K11:K16" si="5">I11*H11</f>
        <v>0</v>
      </c>
      <c r="L11" s="27">
        <v>788792253025</v>
      </c>
    </row>
    <row r="12" spans="1:12" x14ac:dyDescent="0.2">
      <c r="A12" s="28">
        <v>4</v>
      </c>
      <c r="B12" s="29" t="s">
        <v>53</v>
      </c>
      <c r="C12" s="29" t="s">
        <v>3</v>
      </c>
      <c r="D12" s="29" t="s">
        <v>13</v>
      </c>
      <c r="E12" s="29" t="s">
        <v>6</v>
      </c>
      <c r="F12" s="30">
        <v>60</v>
      </c>
      <c r="G12" s="30">
        <f t="shared" si="0"/>
        <v>42</v>
      </c>
      <c r="H12" s="30">
        <f t="shared" si="1"/>
        <v>30</v>
      </c>
      <c r="I12" s="19"/>
      <c r="J12" s="15">
        <f t="shared" si="4"/>
        <v>0</v>
      </c>
      <c r="K12" s="15">
        <f t="shared" si="5"/>
        <v>0</v>
      </c>
      <c r="L12" s="31">
        <v>788792253032</v>
      </c>
    </row>
    <row r="13" spans="1:12" x14ac:dyDescent="0.2">
      <c r="A13" s="22">
        <v>4</v>
      </c>
      <c r="B13" s="23" t="s">
        <v>54</v>
      </c>
      <c r="C13" s="23" t="s">
        <v>3</v>
      </c>
      <c r="D13" s="23" t="s">
        <v>13</v>
      </c>
      <c r="E13" s="23" t="s">
        <v>7</v>
      </c>
      <c r="F13" s="24">
        <v>0</v>
      </c>
      <c r="G13" s="24">
        <f t="shared" si="0"/>
        <v>0</v>
      </c>
      <c r="H13" s="24">
        <f t="shared" si="1"/>
        <v>0</v>
      </c>
      <c r="I13" s="25"/>
      <c r="J13" s="26">
        <f t="shared" si="4"/>
        <v>0</v>
      </c>
      <c r="K13" s="26">
        <f t="shared" si="5"/>
        <v>0</v>
      </c>
      <c r="L13" s="22" t="s">
        <v>33</v>
      </c>
    </row>
    <row r="14" spans="1:12" x14ac:dyDescent="0.2">
      <c r="A14" s="28">
        <v>4</v>
      </c>
      <c r="B14" s="29" t="s">
        <v>55</v>
      </c>
      <c r="C14" s="29" t="s">
        <v>3</v>
      </c>
      <c r="D14" s="29" t="s">
        <v>14</v>
      </c>
      <c r="E14" s="29" t="s">
        <v>5</v>
      </c>
      <c r="F14" s="30">
        <v>45</v>
      </c>
      <c r="G14" s="30">
        <f t="shared" si="0"/>
        <v>31.499999999999996</v>
      </c>
      <c r="H14" s="30">
        <f t="shared" si="1"/>
        <v>22.5</v>
      </c>
      <c r="I14" s="19"/>
      <c r="J14" s="15">
        <f t="shared" si="4"/>
        <v>0</v>
      </c>
      <c r="K14" s="15">
        <f t="shared" si="5"/>
        <v>0</v>
      </c>
      <c r="L14" s="31">
        <v>788792253049</v>
      </c>
    </row>
    <row r="15" spans="1:12" x14ac:dyDescent="0.2">
      <c r="A15" s="22">
        <v>4</v>
      </c>
      <c r="B15" s="23" t="s">
        <v>56</v>
      </c>
      <c r="C15" s="23" t="s">
        <v>3</v>
      </c>
      <c r="D15" s="23" t="s">
        <v>14</v>
      </c>
      <c r="E15" s="23" t="s">
        <v>6</v>
      </c>
      <c r="F15" s="24">
        <v>60</v>
      </c>
      <c r="G15" s="24">
        <f t="shared" si="0"/>
        <v>42</v>
      </c>
      <c r="H15" s="24">
        <f t="shared" si="1"/>
        <v>30</v>
      </c>
      <c r="I15" s="25"/>
      <c r="J15" s="26">
        <f t="shared" si="4"/>
        <v>0</v>
      </c>
      <c r="K15" s="26">
        <f t="shared" si="5"/>
        <v>0</v>
      </c>
      <c r="L15" s="27">
        <v>788792253056</v>
      </c>
    </row>
    <row r="16" spans="1:12" x14ac:dyDescent="0.2">
      <c r="A16" s="28">
        <v>4</v>
      </c>
      <c r="B16" s="29" t="s">
        <v>57</v>
      </c>
      <c r="C16" s="29" t="s">
        <v>3</v>
      </c>
      <c r="D16" s="29" t="s">
        <v>14</v>
      </c>
      <c r="E16" s="29" t="s">
        <v>7</v>
      </c>
      <c r="F16" s="30">
        <v>0</v>
      </c>
      <c r="G16" s="30">
        <f t="shared" si="0"/>
        <v>0</v>
      </c>
      <c r="H16" s="30">
        <f t="shared" si="1"/>
        <v>0</v>
      </c>
      <c r="I16" s="19"/>
      <c r="J16" s="15">
        <f t="shared" si="4"/>
        <v>0</v>
      </c>
      <c r="K16" s="15">
        <f t="shared" si="5"/>
        <v>0</v>
      </c>
      <c r="L16" s="28" t="s">
        <v>33</v>
      </c>
    </row>
    <row r="17" spans="1:12" x14ac:dyDescent="0.2">
      <c r="A17" s="22">
        <v>5</v>
      </c>
      <c r="B17" s="23" t="s">
        <v>58</v>
      </c>
      <c r="C17" s="23" t="s">
        <v>15</v>
      </c>
      <c r="D17" s="23" t="s">
        <v>16</v>
      </c>
      <c r="E17" s="23" t="s">
        <v>5</v>
      </c>
      <c r="F17" s="24">
        <v>35</v>
      </c>
      <c r="G17" s="24">
        <f t="shared" si="0"/>
        <v>24.5</v>
      </c>
      <c r="H17" s="24">
        <f t="shared" si="1"/>
        <v>17.5</v>
      </c>
      <c r="I17" s="25"/>
      <c r="J17" s="26">
        <f>I17*G17</f>
        <v>0</v>
      </c>
      <c r="K17" s="26">
        <f>I17*H17</f>
        <v>0</v>
      </c>
      <c r="L17" s="27">
        <v>788364729026</v>
      </c>
    </row>
    <row r="18" spans="1:12" x14ac:dyDescent="0.2">
      <c r="A18" s="6">
        <v>5</v>
      </c>
      <c r="B18" t="s">
        <v>59</v>
      </c>
      <c r="C18" t="s">
        <v>15</v>
      </c>
      <c r="D18" t="s">
        <v>16</v>
      </c>
      <c r="E18" t="s">
        <v>6</v>
      </c>
      <c r="F18" s="12">
        <v>50</v>
      </c>
      <c r="G18" s="12">
        <f t="shared" si="0"/>
        <v>35</v>
      </c>
      <c r="H18" s="12">
        <f t="shared" si="1"/>
        <v>25</v>
      </c>
      <c r="I18" s="19"/>
      <c r="J18" s="15">
        <f t="shared" ref="J18:J29" si="6">I18*G18</f>
        <v>0</v>
      </c>
      <c r="K18" s="15">
        <f t="shared" ref="K18:K29" si="7">I18*H18</f>
        <v>0</v>
      </c>
      <c r="L18" s="13">
        <v>788364729033</v>
      </c>
    </row>
    <row r="19" spans="1:12" x14ac:dyDescent="0.2">
      <c r="A19" s="22">
        <v>5</v>
      </c>
      <c r="B19" s="23" t="s">
        <v>60</v>
      </c>
      <c r="C19" s="23" t="s">
        <v>15</v>
      </c>
      <c r="D19" s="23" t="s">
        <v>16</v>
      </c>
      <c r="E19" s="23" t="s">
        <v>17</v>
      </c>
      <c r="F19" s="24">
        <v>75</v>
      </c>
      <c r="G19" s="24">
        <f t="shared" si="0"/>
        <v>52.5</v>
      </c>
      <c r="H19" s="24">
        <f t="shared" si="1"/>
        <v>37.5</v>
      </c>
      <c r="I19" s="25"/>
      <c r="J19" s="26">
        <f t="shared" si="6"/>
        <v>0</v>
      </c>
      <c r="K19" s="26">
        <f t="shared" si="7"/>
        <v>0</v>
      </c>
      <c r="L19" s="27">
        <v>788364704283</v>
      </c>
    </row>
    <row r="20" spans="1:12" x14ac:dyDescent="0.2">
      <c r="A20" s="6">
        <v>5</v>
      </c>
      <c r="B20" t="s">
        <v>61</v>
      </c>
      <c r="C20" t="s">
        <v>15</v>
      </c>
      <c r="D20" t="s">
        <v>16</v>
      </c>
      <c r="E20" t="s">
        <v>7</v>
      </c>
      <c r="F20" s="12">
        <v>0</v>
      </c>
      <c r="G20" s="12">
        <f t="shared" si="0"/>
        <v>0</v>
      </c>
      <c r="H20" s="12">
        <f t="shared" si="1"/>
        <v>0</v>
      </c>
      <c r="I20" s="19"/>
      <c r="J20" s="15">
        <f t="shared" si="6"/>
        <v>0</v>
      </c>
      <c r="K20" s="15">
        <f t="shared" si="7"/>
        <v>0</v>
      </c>
      <c r="L20" s="13" t="s">
        <v>33</v>
      </c>
    </row>
    <row r="21" spans="1:12" x14ac:dyDescent="0.2">
      <c r="A21" s="22">
        <v>5</v>
      </c>
      <c r="B21" s="23" t="s">
        <v>47</v>
      </c>
      <c r="C21" s="23" t="s">
        <v>18</v>
      </c>
      <c r="D21" s="23" t="s">
        <v>21</v>
      </c>
      <c r="E21" s="23" t="s">
        <v>19</v>
      </c>
      <c r="F21" s="24">
        <v>22</v>
      </c>
      <c r="G21" s="24">
        <f t="shared" si="0"/>
        <v>15.399999999999999</v>
      </c>
      <c r="H21" s="24">
        <f t="shared" si="1"/>
        <v>11</v>
      </c>
      <c r="I21" s="25"/>
      <c r="J21" s="26">
        <f t="shared" si="6"/>
        <v>0</v>
      </c>
      <c r="K21" s="26">
        <f t="shared" si="7"/>
        <v>0</v>
      </c>
      <c r="L21" s="27" t="s">
        <v>33</v>
      </c>
    </row>
    <row r="22" spans="1:12" x14ac:dyDescent="0.2">
      <c r="A22" s="6">
        <v>5</v>
      </c>
      <c r="B22" s="4" t="s">
        <v>48</v>
      </c>
      <c r="C22" t="s">
        <v>18</v>
      </c>
      <c r="D22" t="s">
        <v>21</v>
      </c>
      <c r="E22" t="s">
        <v>20</v>
      </c>
      <c r="F22" s="12">
        <v>22</v>
      </c>
      <c r="G22" s="12">
        <f t="shared" si="0"/>
        <v>15.399999999999999</v>
      </c>
      <c r="H22" s="12">
        <f t="shared" si="1"/>
        <v>11</v>
      </c>
      <c r="I22" s="19"/>
      <c r="J22" s="15">
        <f t="shared" si="6"/>
        <v>0</v>
      </c>
      <c r="K22" s="15">
        <f t="shared" si="7"/>
        <v>0</v>
      </c>
      <c r="L22" s="13" t="s">
        <v>33</v>
      </c>
    </row>
    <row r="23" spans="1:12" x14ac:dyDescent="0.2">
      <c r="A23" s="22">
        <v>6</v>
      </c>
      <c r="B23" s="23" t="s">
        <v>46</v>
      </c>
      <c r="C23" s="23" t="s">
        <v>22</v>
      </c>
      <c r="D23" s="23" t="s">
        <v>26</v>
      </c>
      <c r="E23" s="23" t="s">
        <v>16</v>
      </c>
      <c r="F23" s="24">
        <v>55</v>
      </c>
      <c r="G23" s="24">
        <f t="shared" si="0"/>
        <v>38.5</v>
      </c>
      <c r="H23" s="24">
        <f t="shared" si="1"/>
        <v>27.5</v>
      </c>
      <c r="I23" s="25"/>
      <c r="J23" s="26">
        <f t="shared" si="6"/>
        <v>0</v>
      </c>
      <c r="K23" s="26">
        <f t="shared" si="7"/>
        <v>0</v>
      </c>
      <c r="L23" s="27" t="s">
        <v>33</v>
      </c>
    </row>
    <row r="24" spans="1:12" x14ac:dyDescent="0.2">
      <c r="A24" s="6">
        <v>6</v>
      </c>
      <c r="B24" t="s">
        <v>45</v>
      </c>
      <c r="C24" t="s">
        <v>22</v>
      </c>
      <c r="D24" t="s">
        <v>25</v>
      </c>
      <c r="E24" t="s">
        <v>16</v>
      </c>
      <c r="F24" s="12">
        <v>55</v>
      </c>
      <c r="G24" s="12">
        <f t="shared" si="0"/>
        <v>38.5</v>
      </c>
      <c r="H24" s="12">
        <f t="shared" si="1"/>
        <v>27.5</v>
      </c>
      <c r="I24" s="19"/>
      <c r="J24" s="15">
        <f t="shared" si="6"/>
        <v>0</v>
      </c>
      <c r="K24" s="15">
        <f t="shared" si="7"/>
        <v>0</v>
      </c>
      <c r="L24" s="13" t="s">
        <v>33</v>
      </c>
    </row>
    <row r="25" spans="1:12" x14ac:dyDescent="0.2">
      <c r="A25" s="22">
        <v>6</v>
      </c>
      <c r="B25" s="23" t="s">
        <v>44</v>
      </c>
      <c r="C25" s="23" t="s">
        <v>22</v>
      </c>
      <c r="D25" s="23" t="s">
        <v>38</v>
      </c>
      <c r="E25" s="23" t="s">
        <v>16</v>
      </c>
      <c r="F25" s="24">
        <v>55</v>
      </c>
      <c r="G25" s="24">
        <f t="shared" si="0"/>
        <v>38.5</v>
      </c>
      <c r="H25" s="24">
        <f t="shared" si="1"/>
        <v>27.5</v>
      </c>
      <c r="I25" s="25"/>
      <c r="J25" s="26">
        <f t="shared" si="6"/>
        <v>0</v>
      </c>
      <c r="K25" s="26">
        <f t="shared" si="7"/>
        <v>0</v>
      </c>
      <c r="L25" s="27" t="s">
        <v>33</v>
      </c>
    </row>
    <row r="26" spans="1:12" x14ac:dyDescent="0.2">
      <c r="A26" s="6">
        <v>6</v>
      </c>
      <c r="B26" t="s">
        <v>43</v>
      </c>
      <c r="C26" t="s">
        <v>22</v>
      </c>
      <c r="D26" t="s">
        <v>27</v>
      </c>
      <c r="E26" t="s">
        <v>23</v>
      </c>
      <c r="F26" s="12">
        <v>55</v>
      </c>
      <c r="G26" s="12">
        <f t="shared" si="0"/>
        <v>38.5</v>
      </c>
      <c r="H26" s="12">
        <f t="shared" si="1"/>
        <v>27.5</v>
      </c>
      <c r="I26" s="19"/>
      <c r="J26" s="15">
        <f t="shared" si="6"/>
        <v>0</v>
      </c>
      <c r="K26" s="15">
        <f t="shared" si="7"/>
        <v>0</v>
      </c>
      <c r="L26" s="13" t="s">
        <v>33</v>
      </c>
    </row>
    <row r="27" spans="1:12" x14ac:dyDescent="0.2">
      <c r="A27" s="22">
        <v>7</v>
      </c>
      <c r="B27" s="23" t="s">
        <v>42</v>
      </c>
      <c r="C27" s="23" t="s">
        <v>24</v>
      </c>
      <c r="D27" s="23" t="s">
        <v>25</v>
      </c>
      <c r="E27" s="23" t="s">
        <v>16</v>
      </c>
      <c r="F27" s="24">
        <v>65</v>
      </c>
      <c r="G27" s="24">
        <f t="shared" si="0"/>
        <v>45.5</v>
      </c>
      <c r="H27" s="24">
        <f t="shared" si="1"/>
        <v>32.5</v>
      </c>
      <c r="I27" s="25"/>
      <c r="J27" s="26">
        <f t="shared" si="6"/>
        <v>0</v>
      </c>
      <c r="K27" s="26">
        <f t="shared" si="7"/>
        <v>0</v>
      </c>
      <c r="L27" s="27" t="s">
        <v>33</v>
      </c>
    </row>
    <row r="28" spans="1:12" x14ac:dyDescent="0.2">
      <c r="A28" s="6">
        <v>7</v>
      </c>
      <c r="B28" t="s">
        <v>41</v>
      </c>
      <c r="C28" t="s">
        <v>24</v>
      </c>
      <c r="D28" t="s">
        <v>26</v>
      </c>
      <c r="E28" t="s">
        <v>16</v>
      </c>
      <c r="F28" s="12">
        <v>65</v>
      </c>
      <c r="G28" s="12">
        <f t="shared" si="0"/>
        <v>45.5</v>
      </c>
      <c r="H28" s="12">
        <f t="shared" si="1"/>
        <v>32.5</v>
      </c>
      <c r="I28" s="19"/>
      <c r="J28" s="15">
        <f t="shared" si="6"/>
        <v>0</v>
      </c>
      <c r="K28" s="15">
        <f t="shared" si="7"/>
        <v>0</v>
      </c>
      <c r="L28" s="13" t="s">
        <v>33</v>
      </c>
    </row>
    <row r="29" spans="1:12" x14ac:dyDescent="0.2">
      <c r="A29" s="22">
        <v>7</v>
      </c>
      <c r="B29" s="23" t="s">
        <v>40</v>
      </c>
      <c r="C29" s="23" t="s">
        <v>39</v>
      </c>
      <c r="D29" s="23" t="s">
        <v>27</v>
      </c>
      <c r="E29" s="23" t="s">
        <v>16</v>
      </c>
      <c r="F29" s="24">
        <v>65</v>
      </c>
      <c r="G29" s="24">
        <f t="shared" si="0"/>
        <v>45.5</v>
      </c>
      <c r="H29" s="24">
        <f t="shared" si="1"/>
        <v>32.5</v>
      </c>
      <c r="I29" s="25"/>
      <c r="J29" s="26">
        <f t="shared" si="6"/>
        <v>0</v>
      </c>
      <c r="K29" s="26">
        <f t="shared" si="7"/>
        <v>0</v>
      </c>
      <c r="L29" s="27" t="s">
        <v>33</v>
      </c>
    </row>
    <row r="30" spans="1:12" ht="17" thickBot="1" x14ac:dyDescent="0.25">
      <c r="I30" s="20">
        <f>(SUM(I17:I29))+(SUM(I8:I10))</f>
        <v>0</v>
      </c>
      <c r="J30" s="32">
        <f>SUM(J8:J29)</f>
        <v>0</v>
      </c>
      <c r="K30" s="33">
        <f>SUM(K8:K29)</f>
        <v>0</v>
      </c>
    </row>
    <row r="31" spans="1:12" ht="17" thickTop="1" x14ac:dyDescent="0.2"/>
    <row r="32" spans="1:12" ht="16" customHeight="1" x14ac:dyDescent="0.2">
      <c r="I32" s="36" t="s">
        <v>34</v>
      </c>
      <c r="J32" s="36"/>
      <c r="K32" s="36"/>
      <c r="L32" s="36"/>
    </row>
    <row r="33" spans="9:12" x14ac:dyDescent="0.2">
      <c r="I33" s="36"/>
      <c r="J33" s="36"/>
      <c r="K33" s="36"/>
      <c r="L33" s="36"/>
    </row>
    <row r="34" spans="9:12" x14ac:dyDescent="0.2">
      <c r="I34" s="36"/>
      <c r="J34" s="36"/>
      <c r="K34" s="36"/>
      <c r="L34" s="36"/>
    </row>
    <row r="35" spans="9:12" x14ac:dyDescent="0.2">
      <c r="I35" s="36"/>
      <c r="J35" s="36"/>
      <c r="K35" s="36"/>
      <c r="L35" s="36"/>
    </row>
    <row r="36" spans="9:12" x14ac:dyDescent="0.2">
      <c r="I36" s="35"/>
      <c r="J36" s="35"/>
      <c r="K36" s="35"/>
      <c r="L36" s="35"/>
    </row>
    <row r="37" spans="9:12" x14ac:dyDescent="0.2">
      <c r="I37" s="35"/>
      <c r="J37" s="35"/>
      <c r="K37" s="35"/>
      <c r="L37" s="35"/>
    </row>
  </sheetData>
  <mergeCells count="1">
    <mergeCell ref="I32:L3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Wholesale Order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Discover Lloydminster</dc:creator>
  <cp:lastModifiedBy>Discover Lloydminster</cp:lastModifiedBy>
  <dcterms:created xsi:type="dcterms:W3CDTF">2025-09-25T16:49:48Z</dcterms:created>
  <dcterms:modified xsi:type="dcterms:W3CDTF">2025-12-12T19:14:31Z</dcterms:modified>
</cp:coreProperties>
</file>